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9735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<sst xmlns="http://schemas.openxmlformats.org/spreadsheetml/2006/main" count="34" uniqueCount="33">
  <si>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协睦</t>
  </si>
  <si>
    <t>龙兴</t>
  </si>
  <si>
    <t>空港</t>
  </si>
  <si>
    <t>水土</t>
  </si>
  <si>
    <t>施家梁</t>
  </si>
  <si>
    <t>歇马</t>
  </si>
  <si>
    <t>青木关</t>
  </si>
  <si>
    <t>曾家</t>
  </si>
  <si>
    <t>金凤</t>
  </si>
  <si>
    <t>双福</t>
  </si>
  <si>
    <t>支坪</t>
  </si>
  <si>
    <t>珞璜</t>
  </si>
  <si>
    <t>忠兴</t>
  </si>
  <si>
    <t>惠民</t>
  </si>
  <si>
    <t>迎龙</t>
  </si>
  <si>
    <t>广阳</t>
  </si>
  <si>
    <t>单位：公里</t>
  </si>
  <si>
    <t>重庆绕城高速公路各区间里程表（逆时针方向）</t>
  </si>
  <si>
    <t>空港东</t>
  </si>
  <si>
    <t>渝宜立交</t>
  </si>
  <si>
    <t>渝邻立交</t>
  </si>
  <si>
    <t>渝武立交</t>
  </si>
  <si>
    <t>渝遂立交</t>
  </si>
  <si>
    <t>成渝立交</t>
  </si>
  <si>
    <t>渝泸立交</t>
  </si>
  <si>
    <t>渝黔立交</t>
  </si>
  <si>
    <t>百合</t>
  </si>
  <si>
    <t>渝湘立交</t>
  </si>
  <si>
    <t>果园</t>
  </si>
  <si>
    <t>珊瑚</t>
  </si>
  <si>
    <t>小塆</t>
  </si>
  <si>
    <t>西彭</t>
  </si>
  <si>
    <t>附件2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</si>
</sst>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);[Red]\(0.000\)"/>
    <numFmt numFmtId="18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6"/>
      <name val="宋体"/>
      <family val="0"/>
    </font>
    <font>
      <sz val="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color indexed="8"/>
      <name val="宋体"/>
      <family val="0"/>
    </font>
    <font>
      <sz val="16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184" fontId="2" fillId="0" borderId="0" xfId="0" applyNumberFormat="1" applyFont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84" fontId="2" fillId="0" borderId="0" xfId="0" applyNumberFormat="1" applyFont="1" applyFill="1" applyAlignment="1">
      <alignment horizontal="center"/>
    </xf>
    <xf numFmtId="184" fontId="3" fillId="0" borderId="0" xfId="0" applyNumberFormat="1" applyFont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84" fontId="3" fillId="0" borderId="0" xfId="0" applyNumberFormat="1" applyFont="1" applyFill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2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/>
    </xf>
    <xf numFmtId="184" fontId="24" fillId="0" borderId="0" xfId="0" applyNumberFormat="1" applyFont="1" applyAlignment="1">
      <alignment horizontal="center"/>
    </xf>
    <xf numFmtId="185" fontId="2" fillId="0" borderId="0" xfId="0" applyNumberFormat="1" applyFont="1" applyBorder="1" applyAlignment="1">
      <alignment horizontal="center" vertical="center"/>
    </xf>
    <xf numFmtId="184" fontId="25" fillId="0" borderId="0" xfId="0" applyNumberFormat="1" applyFont="1" applyAlignment="1">
      <alignment horizontal="left"/>
    </xf>
    <xf numFmtId="184" fontId="26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showGridLines="0" tabSelected="1" zoomScale="115" zoomScaleNormal="115" zoomScalePageLayoutView="0" workbookViewId="0" topLeftCell="A1">
      <selection activeCell="B4" sqref="B4"/>
    </sheetView>
  </sheetViews>
  <sheetFormatPr defaultColWidth="9.00390625" defaultRowHeight="14.25"/>
  <cols>
    <col min="1" max="1" width="3.125" style="4" customWidth="1"/>
    <col min="2" max="21" width="4.375" style="4" customWidth="1"/>
    <col min="22" max="22" width="3.875" style="4" customWidth="1"/>
    <col min="23" max="23" width="3.75390625" style="4" customWidth="1"/>
    <col min="24" max="24" width="4.375" style="4" customWidth="1"/>
    <col min="25" max="25" width="3.875" style="4" customWidth="1"/>
    <col min="26" max="26" width="4.375" style="4" customWidth="1"/>
    <col min="27" max="27" width="3.75390625" style="4" customWidth="1"/>
    <col min="28" max="28" width="3.875" style="4" customWidth="1"/>
    <col min="29" max="29" width="3.75390625" style="4" customWidth="1"/>
    <col min="30" max="30" width="4.00390625" style="4" customWidth="1"/>
    <col min="31" max="31" width="3.75390625" style="4" customWidth="1"/>
    <col min="32" max="32" width="4.75390625" style="1" customWidth="1"/>
    <col min="33" max="16384" width="9.00390625" style="1" customWidth="1"/>
  </cols>
  <sheetData>
    <row r="1" spans="1:30" ht="15.75" customHeight="1">
      <c r="A1" s="35"/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20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1" s="2" customFormat="1" ht="13.5" customHeight="1">
      <c r="A3" s="5"/>
      <c r="B3" s="6" t="s">
        <v>19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36" t="s">
        <v>16</v>
      </c>
      <c r="X3" s="36"/>
      <c r="Y3" s="36"/>
      <c r="Z3" s="36"/>
      <c r="AA3" s="7"/>
      <c r="AB3" s="7"/>
      <c r="AC3" s="7"/>
      <c r="AD3" s="7"/>
      <c r="AE3" s="5"/>
    </row>
    <row r="4" spans="2:31" ht="15.75" customHeight="1">
      <c r="B4" s="8">
        <v>2.12</v>
      </c>
      <c r="C4" s="9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0"/>
      <c r="AB4" s="10"/>
      <c r="AC4" s="10"/>
      <c r="AD4" s="7"/>
      <c r="AE4" s="5"/>
    </row>
    <row r="5" spans="1:31" s="3" customFormat="1" ht="15.75" customHeight="1">
      <c r="A5" s="12"/>
      <c r="B5" s="13">
        <f>B4+C5</f>
        <v>4.83</v>
      </c>
      <c r="C5" s="13">
        <v>2.71</v>
      </c>
      <c r="D5" s="14" t="s">
        <v>1</v>
      </c>
      <c r="E5" s="15"/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9"/>
    </row>
    <row r="6" spans="2:31" ht="15.75" customHeight="1">
      <c r="B6" s="13">
        <f>B5+D6</f>
        <v>17.9</v>
      </c>
      <c r="C6" s="13">
        <f>C5+D6</f>
        <v>15.780000000000001</v>
      </c>
      <c r="D6" s="13">
        <v>13.07</v>
      </c>
      <c r="E6" s="9" t="s">
        <v>20</v>
      </c>
      <c r="F6" s="20"/>
      <c r="G6" s="2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6"/>
      <c r="U6" s="10"/>
      <c r="V6" s="10"/>
      <c r="W6" s="10"/>
      <c r="X6" s="10"/>
      <c r="Y6" s="10"/>
      <c r="Z6" s="10"/>
      <c r="AA6" s="10"/>
      <c r="AB6" s="10"/>
      <c r="AC6" s="10"/>
      <c r="AD6" s="7"/>
      <c r="AE6" s="5"/>
    </row>
    <row r="7" spans="2:31" ht="15.75" customHeight="1">
      <c r="B7" s="13">
        <f>B8-F8</f>
        <v>20.369999999999997</v>
      </c>
      <c r="C7" s="13">
        <f>C8-F8</f>
        <v>18.25</v>
      </c>
      <c r="D7" s="13">
        <f>D8-F8</f>
        <v>15.54</v>
      </c>
      <c r="E7" s="9">
        <f>E8-F8</f>
        <v>2.4699999999999998</v>
      </c>
      <c r="F7" s="9" t="s">
        <v>18</v>
      </c>
      <c r="G7" s="2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6"/>
      <c r="U7" s="10"/>
      <c r="V7" s="10"/>
      <c r="W7" s="10"/>
      <c r="X7" s="10"/>
      <c r="Y7" s="10"/>
      <c r="Z7" s="10"/>
      <c r="AA7" s="10"/>
      <c r="AB7" s="10"/>
      <c r="AC7" s="10"/>
      <c r="AD7" s="7"/>
      <c r="AE7" s="5"/>
    </row>
    <row r="8" spans="2:31" ht="15.75" customHeight="1">
      <c r="B8" s="13">
        <f>B6+E8</f>
        <v>23.369999999999997</v>
      </c>
      <c r="C8" s="13">
        <f>C6+E8</f>
        <v>21.25</v>
      </c>
      <c r="D8" s="13">
        <f>D6+E8</f>
        <v>18.54</v>
      </c>
      <c r="E8" s="13">
        <v>5.47</v>
      </c>
      <c r="F8" s="22">
        <v>3</v>
      </c>
      <c r="G8" s="14" t="s">
        <v>2</v>
      </c>
      <c r="H8" s="2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0"/>
      <c r="U8" s="10"/>
      <c r="V8" s="10"/>
      <c r="W8" s="10"/>
      <c r="X8" s="10"/>
      <c r="Y8" s="10"/>
      <c r="Z8" s="10"/>
      <c r="AA8" s="10"/>
      <c r="AB8" s="10"/>
      <c r="AC8" s="10"/>
      <c r="AD8" s="7"/>
      <c r="AE8" s="5"/>
    </row>
    <row r="9" spans="2:31" ht="15.75" customHeight="1">
      <c r="B9" s="13">
        <f>B8+G9</f>
        <v>35.9</v>
      </c>
      <c r="C9" s="13">
        <f>C8+G9</f>
        <v>33.78</v>
      </c>
      <c r="D9" s="13">
        <f>D8+G9</f>
        <v>31.07</v>
      </c>
      <c r="E9" s="13">
        <f>E8+G9</f>
        <v>18</v>
      </c>
      <c r="F9" s="13">
        <f>F8+G9</f>
        <v>15.53</v>
      </c>
      <c r="G9" s="24">
        <v>12.53</v>
      </c>
      <c r="H9" s="14" t="s">
        <v>3</v>
      </c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  <c r="T9" s="10"/>
      <c r="U9" s="10"/>
      <c r="V9" s="10"/>
      <c r="W9" s="10"/>
      <c r="X9" s="10"/>
      <c r="Y9" s="10"/>
      <c r="Z9" s="10"/>
      <c r="AA9" s="10"/>
      <c r="AB9" s="10"/>
      <c r="AC9" s="10"/>
      <c r="AD9" s="7"/>
      <c r="AE9" s="5"/>
    </row>
    <row r="10" spans="2:31" ht="15.75" customHeight="1">
      <c r="B10" s="13">
        <f>B9+H10</f>
        <v>39.65</v>
      </c>
      <c r="C10" s="13">
        <f>C9+H10</f>
        <v>37.53</v>
      </c>
      <c r="D10" s="13">
        <f>D9+H10</f>
        <v>34.82</v>
      </c>
      <c r="E10" s="13">
        <f>E9+H10</f>
        <v>21.75</v>
      </c>
      <c r="F10" s="13">
        <f>F8+G10</f>
        <v>19.28</v>
      </c>
      <c r="G10" s="13">
        <f>G9+H10</f>
        <v>16.28</v>
      </c>
      <c r="H10" s="13">
        <v>3.75</v>
      </c>
      <c r="I10" s="14" t="s">
        <v>4</v>
      </c>
      <c r="J10" s="15"/>
      <c r="K10" s="17"/>
      <c r="L10" s="17"/>
      <c r="M10" s="16"/>
      <c r="N10" s="16"/>
      <c r="O10" s="16"/>
      <c r="P10" s="16"/>
      <c r="Q10" s="16"/>
      <c r="R10" s="16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7"/>
      <c r="AE10" s="5"/>
    </row>
    <row r="11" spans="2:31" ht="15.75" customHeight="1">
      <c r="B11" s="13">
        <f>B10+I11</f>
        <v>47.589999999999996</v>
      </c>
      <c r="C11" s="13">
        <f>C10+I11</f>
        <v>45.47</v>
      </c>
      <c r="D11" s="13">
        <f>D10+I11</f>
        <v>42.76</v>
      </c>
      <c r="E11" s="13">
        <f>E10+I11</f>
        <v>29.69</v>
      </c>
      <c r="F11" s="13">
        <f>F8+G11</f>
        <v>27.220000000000002</v>
      </c>
      <c r="G11" s="13">
        <f>G10+I11</f>
        <v>24.220000000000002</v>
      </c>
      <c r="H11" s="13">
        <f>H10+I11</f>
        <v>11.690000000000001</v>
      </c>
      <c r="I11" s="13">
        <v>7.94</v>
      </c>
      <c r="J11" s="14" t="s">
        <v>21</v>
      </c>
      <c r="K11" s="25"/>
      <c r="L11" s="17"/>
      <c r="M11" s="16"/>
      <c r="N11" s="16"/>
      <c r="O11" s="16"/>
      <c r="P11" s="16"/>
      <c r="Q11" s="16"/>
      <c r="R11" s="16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7"/>
      <c r="AE11" s="5"/>
    </row>
    <row r="12" spans="2:31" ht="15.75" customHeight="1">
      <c r="B12" s="13">
        <f>B11+J12</f>
        <v>56.41</v>
      </c>
      <c r="C12" s="13">
        <f>C11+J12</f>
        <v>54.29</v>
      </c>
      <c r="D12" s="13">
        <f>D11+J12</f>
        <v>51.58</v>
      </c>
      <c r="E12" s="13">
        <f>E11+J12</f>
        <v>38.510000000000005</v>
      </c>
      <c r="F12" s="13">
        <f>F8+G12</f>
        <v>36.040000000000006</v>
      </c>
      <c r="G12" s="13">
        <f>G11+J12</f>
        <v>33.040000000000006</v>
      </c>
      <c r="H12" s="13">
        <f>H11+J12</f>
        <v>20.51</v>
      </c>
      <c r="I12" s="13">
        <f>I11+J12</f>
        <v>16.76</v>
      </c>
      <c r="J12" s="13">
        <v>8.82</v>
      </c>
      <c r="K12" s="14" t="s">
        <v>5</v>
      </c>
      <c r="L12" s="16"/>
      <c r="M12" s="17"/>
      <c r="N12" s="16"/>
      <c r="O12" s="16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7"/>
      <c r="AE12" s="5"/>
    </row>
    <row r="13" spans="2:31" ht="15.75" customHeight="1">
      <c r="B13" s="13">
        <f>B12+K13</f>
        <v>64.89999999999999</v>
      </c>
      <c r="C13" s="13">
        <f>C12+K13</f>
        <v>62.78</v>
      </c>
      <c r="D13" s="13">
        <f>D12+K13</f>
        <v>60.07</v>
      </c>
      <c r="E13" s="13">
        <f>E12+K13</f>
        <v>47.00000000000001</v>
      </c>
      <c r="F13" s="13">
        <f>F8+G13</f>
        <v>44.53000000000001</v>
      </c>
      <c r="G13" s="13">
        <f>G12+K13</f>
        <v>41.53000000000001</v>
      </c>
      <c r="H13" s="13">
        <f>H12+K13</f>
        <v>29</v>
      </c>
      <c r="I13" s="13">
        <f>I12+K13</f>
        <v>25.25</v>
      </c>
      <c r="J13" s="13">
        <f>J12+K13</f>
        <v>17.310000000000002</v>
      </c>
      <c r="K13" s="13">
        <v>8.49</v>
      </c>
      <c r="L13" s="14" t="s">
        <v>22</v>
      </c>
      <c r="M13" s="25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7"/>
      <c r="AE13" s="5"/>
    </row>
    <row r="14" spans="2:31" ht="15.75" customHeight="1">
      <c r="B14" s="13">
        <f>B13+L14</f>
        <v>66.97999999999999</v>
      </c>
      <c r="C14" s="13">
        <f>C13+L14</f>
        <v>64.86</v>
      </c>
      <c r="D14" s="13">
        <f>D13+L14</f>
        <v>62.15</v>
      </c>
      <c r="E14" s="13">
        <f>E13+L14</f>
        <v>49.080000000000005</v>
      </c>
      <c r="F14" s="13">
        <f>F8+G14</f>
        <v>46.61000000000001</v>
      </c>
      <c r="G14" s="13">
        <f>G13+L14</f>
        <v>43.61000000000001</v>
      </c>
      <c r="H14" s="13">
        <f>H13+L14</f>
        <v>31.08</v>
      </c>
      <c r="I14" s="13">
        <f>I13+L14</f>
        <v>27.33</v>
      </c>
      <c r="J14" s="13">
        <f>J13+L14</f>
        <v>19.39</v>
      </c>
      <c r="K14" s="13">
        <f>K13+L14</f>
        <v>10.57</v>
      </c>
      <c r="L14" s="13">
        <v>2.08</v>
      </c>
      <c r="M14" s="14" t="s">
        <v>6</v>
      </c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7"/>
      <c r="AE14" s="5"/>
    </row>
    <row r="15" spans="2:31" ht="15.75" customHeight="1">
      <c r="B15" s="13">
        <f>B14+M15</f>
        <v>78.86999999999999</v>
      </c>
      <c r="C15" s="13">
        <f>C14+M15</f>
        <v>76.75</v>
      </c>
      <c r="D15" s="13">
        <f>D14+M15</f>
        <v>74.03999999999999</v>
      </c>
      <c r="E15" s="13">
        <f>E14+M15</f>
        <v>60.970000000000006</v>
      </c>
      <c r="F15" s="13">
        <f>F8+G15</f>
        <v>58.50000000000001</v>
      </c>
      <c r="G15" s="13">
        <f>G14+M15</f>
        <v>55.50000000000001</v>
      </c>
      <c r="H15" s="13">
        <f>H14+M15</f>
        <v>42.97</v>
      </c>
      <c r="I15" s="13">
        <f>I14+M15</f>
        <v>39.22</v>
      </c>
      <c r="J15" s="13">
        <f>J14+M15</f>
        <v>31.28</v>
      </c>
      <c r="K15" s="13">
        <f>K14+M15</f>
        <v>22.46</v>
      </c>
      <c r="L15" s="13">
        <f>L14+M15</f>
        <v>13.97</v>
      </c>
      <c r="M15" s="24">
        <v>11.89</v>
      </c>
      <c r="N15" s="14" t="s">
        <v>7</v>
      </c>
      <c r="O15" s="15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7"/>
      <c r="AE15" s="5"/>
    </row>
    <row r="16" spans="2:31" ht="15.75" customHeight="1">
      <c r="B16" s="13">
        <f>B15+N16</f>
        <v>84.03999999999999</v>
      </c>
      <c r="C16" s="13">
        <f>C15+N16</f>
        <v>81.92</v>
      </c>
      <c r="D16" s="13">
        <f>D15+N16</f>
        <v>79.21</v>
      </c>
      <c r="E16" s="13">
        <f>E15+N16</f>
        <v>66.14</v>
      </c>
      <c r="F16" s="13">
        <f>F8+G16</f>
        <v>63.67000000000001</v>
      </c>
      <c r="G16" s="13">
        <f>G15+N16</f>
        <v>60.67000000000001</v>
      </c>
      <c r="H16" s="13">
        <f>H15+N16</f>
        <v>48.14</v>
      </c>
      <c r="I16" s="13">
        <f>I15+N16</f>
        <v>44.39</v>
      </c>
      <c r="J16" s="13">
        <f>J15+N16</f>
        <v>36.45</v>
      </c>
      <c r="K16" s="13">
        <f>K15+N16</f>
        <v>27.630000000000003</v>
      </c>
      <c r="L16" s="13">
        <f>L15+N16</f>
        <v>19.14</v>
      </c>
      <c r="M16" s="26">
        <f>M15+N16</f>
        <v>17.060000000000002</v>
      </c>
      <c r="N16" s="13">
        <v>5.17</v>
      </c>
      <c r="O16" s="14" t="s">
        <v>8</v>
      </c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7"/>
      <c r="AE16" s="5"/>
    </row>
    <row r="17" spans="2:31" ht="15.75" customHeight="1">
      <c r="B17" s="13">
        <f>B16+O17</f>
        <v>89.32</v>
      </c>
      <c r="C17" s="13">
        <f>C16+O17</f>
        <v>87.2</v>
      </c>
      <c r="D17" s="13">
        <f>D16+O17</f>
        <v>84.49</v>
      </c>
      <c r="E17" s="13">
        <f>E16+O17</f>
        <v>71.42</v>
      </c>
      <c r="F17" s="13">
        <f>F8+G17</f>
        <v>68.95</v>
      </c>
      <c r="G17" s="13">
        <f>G16+O17</f>
        <v>65.95</v>
      </c>
      <c r="H17" s="13">
        <f>H16+O17</f>
        <v>53.42</v>
      </c>
      <c r="I17" s="13">
        <f>I16+O17</f>
        <v>49.67</v>
      </c>
      <c r="J17" s="13">
        <f>J16+O17</f>
        <v>41.730000000000004</v>
      </c>
      <c r="K17" s="13">
        <f>K16+O17</f>
        <v>32.910000000000004</v>
      </c>
      <c r="L17" s="13">
        <f>L16+O17</f>
        <v>24.42</v>
      </c>
      <c r="M17" s="26">
        <f>M16+O17</f>
        <v>22.340000000000003</v>
      </c>
      <c r="N17" s="13">
        <f>N16+O17</f>
        <v>10.45</v>
      </c>
      <c r="O17" s="13">
        <v>5.28</v>
      </c>
      <c r="P17" s="14" t="s">
        <v>23</v>
      </c>
      <c r="Q17" s="32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7"/>
      <c r="AE17" s="5"/>
    </row>
    <row r="18" spans="2:31" ht="15.75" customHeight="1">
      <c r="B18" s="13">
        <f aca="true" t="shared" si="0" ref="B18:O18">B17+$P$18</f>
        <v>93.66</v>
      </c>
      <c r="C18" s="13">
        <f t="shared" si="0"/>
        <v>91.54</v>
      </c>
      <c r="D18" s="13">
        <f t="shared" si="0"/>
        <v>88.83</v>
      </c>
      <c r="E18" s="13">
        <f t="shared" si="0"/>
        <v>75.76</v>
      </c>
      <c r="F18" s="13">
        <f t="shared" si="0"/>
        <v>73.29</v>
      </c>
      <c r="G18" s="13">
        <f t="shared" si="0"/>
        <v>70.29</v>
      </c>
      <c r="H18" s="13">
        <f t="shared" si="0"/>
        <v>57.760000000000005</v>
      </c>
      <c r="I18" s="13">
        <f t="shared" si="0"/>
        <v>54.010000000000005</v>
      </c>
      <c r="J18" s="13">
        <f t="shared" si="0"/>
        <v>46.07000000000001</v>
      </c>
      <c r="K18" s="13">
        <f t="shared" si="0"/>
        <v>37.25</v>
      </c>
      <c r="L18" s="13">
        <f t="shared" si="0"/>
        <v>28.76</v>
      </c>
      <c r="M18" s="13">
        <f t="shared" si="0"/>
        <v>26.680000000000003</v>
      </c>
      <c r="N18" s="13">
        <f t="shared" si="0"/>
        <v>14.79</v>
      </c>
      <c r="O18" s="13">
        <f t="shared" si="0"/>
        <v>9.620000000000001</v>
      </c>
      <c r="P18" s="34">
        <v>4.34</v>
      </c>
      <c r="Q18" s="32" t="s">
        <v>29</v>
      </c>
      <c r="R18" s="15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7"/>
      <c r="AE18" s="5"/>
    </row>
    <row r="19" spans="2:31" ht="15.75" customHeight="1">
      <c r="B19" s="13">
        <f aca="true" t="shared" si="1" ref="B19:O19">B18+$Q$19</f>
        <v>97.66</v>
      </c>
      <c r="C19" s="13">
        <f t="shared" si="1"/>
        <v>95.54</v>
      </c>
      <c r="D19" s="13">
        <f t="shared" si="1"/>
        <v>92.83</v>
      </c>
      <c r="E19" s="13">
        <f t="shared" si="1"/>
        <v>79.76</v>
      </c>
      <c r="F19" s="13">
        <f t="shared" si="1"/>
        <v>77.29</v>
      </c>
      <c r="G19" s="13">
        <f t="shared" si="1"/>
        <v>74.29</v>
      </c>
      <c r="H19" s="13">
        <f t="shared" si="1"/>
        <v>61.760000000000005</v>
      </c>
      <c r="I19" s="13">
        <f t="shared" si="1"/>
        <v>58.010000000000005</v>
      </c>
      <c r="J19" s="13">
        <f t="shared" si="1"/>
        <v>50.07000000000001</v>
      </c>
      <c r="K19" s="13">
        <f t="shared" si="1"/>
        <v>41.25</v>
      </c>
      <c r="L19" s="13">
        <f t="shared" si="1"/>
        <v>32.760000000000005</v>
      </c>
      <c r="M19" s="13">
        <f t="shared" si="1"/>
        <v>30.680000000000003</v>
      </c>
      <c r="N19" s="13">
        <f t="shared" si="1"/>
        <v>18.79</v>
      </c>
      <c r="O19" s="13">
        <f t="shared" si="1"/>
        <v>13.620000000000001</v>
      </c>
      <c r="P19" s="13">
        <f>P18+$Q$19</f>
        <v>8.34</v>
      </c>
      <c r="Q19" s="13">
        <v>4</v>
      </c>
      <c r="R19" s="14" t="s">
        <v>9</v>
      </c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7"/>
      <c r="AE19" s="5"/>
    </row>
    <row r="20" spans="2:31" ht="15.75" customHeight="1">
      <c r="B20" s="13">
        <f aca="true" t="shared" si="2" ref="B20:P20">B19+$R$20</f>
        <v>105.61999999999999</v>
      </c>
      <c r="C20" s="13">
        <f t="shared" si="2"/>
        <v>103.5</v>
      </c>
      <c r="D20" s="13">
        <f t="shared" si="2"/>
        <v>100.78999999999999</v>
      </c>
      <c r="E20" s="13">
        <f t="shared" si="2"/>
        <v>87.72</v>
      </c>
      <c r="F20" s="13">
        <f t="shared" si="2"/>
        <v>85.25</v>
      </c>
      <c r="G20" s="13">
        <f t="shared" si="2"/>
        <v>82.25</v>
      </c>
      <c r="H20" s="13">
        <f t="shared" si="2"/>
        <v>69.72</v>
      </c>
      <c r="I20" s="13">
        <f t="shared" si="2"/>
        <v>65.97</v>
      </c>
      <c r="J20" s="13">
        <f t="shared" si="2"/>
        <v>58.03000000000001</v>
      </c>
      <c r="K20" s="13">
        <f t="shared" si="2"/>
        <v>49.21</v>
      </c>
      <c r="L20" s="13">
        <f t="shared" si="2"/>
        <v>40.720000000000006</v>
      </c>
      <c r="M20" s="13">
        <f t="shared" si="2"/>
        <v>38.64</v>
      </c>
      <c r="N20" s="13">
        <f t="shared" si="2"/>
        <v>26.75</v>
      </c>
      <c r="O20" s="13">
        <f t="shared" si="2"/>
        <v>21.580000000000002</v>
      </c>
      <c r="P20" s="13">
        <f t="shared" si="2"/>
        <v>16.3</v>
      </c>
      <c r="Q20" s="13">
        <f>Q19+$R$20</f>
        <v>11.96</v>
      </c>
      <c r="R20" s="34">
        <v>7.96</v>
      </c>
      <c r="S20" s="14" t="s">
        <v>31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7"/>
      <c r="AE20" s="5"/>
    </row>
    <row r="21" spans="2:32" ht="15.75" customHeight="1">
      <c r="B21" s="13">
        <f aca="true" t="shared" si="3" ref="B21:Q21">B20+$S$21</f>
        <v>109.71999999999998</v>
      </c>
      <c r="C21" s="13">
        <f t="shared" si="3"/>
        <v>107.6</v>
      </c>
      <c r="D21" s="13">
        <f t="shared" si="3"/>
        <v>104.88999999999999</v>
      </c>
      <c r="E21" s="13">
        <f t="shared" si="3"/>
        <v>91.82</v>
      </c>
      <c r="F21" s="13">
        <f t="shared" si="3"/>
        <v>89.35</v>
      </c>
      <c r="G21" s="13">
        <f t="shared" si="3"/>
        <v>86.35</v>
      </c>
      <c r="H21" s="13">
        <f t="shared" si="3"/>
        <v>73.82</v>
      </c>
      <c r="I21" s="13">
        <f t="shared" si="3"/>
        <v>70.07</v>
      </c>
      <c r="J21" s="13">
        <f t="shared" si="3"/>
        <v>62.13000000000001</v>
      </c>
      <c r="K21" s="13">
        <f t="shared" si="3"/>
        <v>53.31</v>
      </c>
      <c r="L21" s="13">
        <f t="shared" si="3"/>
        <v>44.82000000000001</v>
      </c>
      <c r="M21" s="13">
        <f t="shared" si="3"/>
        <v>42.74</v>
      </c>
      <c r="N21" s="13">
        <f t="shared" si="3"/>
        <v>30.85</v>
      </c>
      <c r="O21" s="13">
        <f t="shared" si="3"/>
        <v>25.68</v>
      </c>
      <c r="P21" s="13">
        <f t="shared" si="3"/>
        <v>20.4</v>
      </c>
      <c r="Q21" s="13">
        <f t="shared" si="3"/>
        <v>16.060000000000002</v>
      </c>
      <c r="R21" s="13">
        <f>R20+$S$21</f>
        <v>12.059999999999999</v>
      </c>
      <c r="S21" s="13">
        <v>4.1</v>
      </c>
      <c r="T21" s="14" t="s">
        <v>30</v>
      </c>
      <c r="U21" s="28"/>
      <c r="V21" s="21"/>
      <c r="W21" s="10"/>
      <c r="X21" s="10"/>
      <c r="Y21" s="10"/>
      <c r="Z21" s="10"/>
      <c r="AA21" s="10"/>
      <c r="AB21" s="10"/>
      <c r="AC21" s="10"/>
      <c r="AD21" s="10"/>
      <c r="AE21" s="7"/>
      <c r="AF21" s="5"/>
    </row>
    <row r="22" spans="2:32" ht="15.75" customHeight="1">
      <c r="B22" s="13">
        <f aca="true" t="shared" si="4" ref="B22:R22">B21+$T$22</f>
        <v>115.45999999999998</v>
      </c>
      <c r="C22" s="13">
        <f t="shared" si="4"/>
        <v>113.33999999999999</v>
      </c>
      <c r="D22" s="13">
        <f t="shared" si="4"/>
        <v>110.62999999999998</v>
      </c>
      <c r="E22" s="13">
        <f t="shared" si="4"/>
        <v>97.55999999999999</v>
      </c>
      <c r="F22" s="13">
        <f t="shared" si="4"/>
        <v>95.08999999999999</v>
      </c>
      <c r="G22" s="13">
        <f t="shared" si="4"/>
        <v>92.08999999999999</v>
      </c>
      <c r="H22" s="13">
        <f t="shared" si="4"/>
        <v>79.55999999999999</v>
      </c>
      <c r="I22" s="13">
        <f t="shared" si="4"/>
        <v>75.80999999999999</v>
      </c>
      <c r="J22" s="13">
        <f t="shared" si="4"/>
        <v>67.87</v>
      </c>
      <c r="K22" s="13">
        <f t="shared" si="4"/>
        <v>59.050000000000004</v>
      </c>
      <c r="L22" s="13">
        <f t="shared" si="4"/>
        <v>50.56000000000001</v>
      </c>
      <c r="M22" s="13">
        <f t="shared" si="4"/>
        <v>48.480000000000004</v>
      </c>
      <c r="N22" s="13">
        <f t="shared" si="4"/>
        <v>36.59</v>
      </c>
      <c r="O22" s="13">
        <f t="shared" si="4"/>
        <v>31.42</v>
      </c>
      <c r="P22" s="13">
        <f t="shared" si="4"/>
        <v>26.14</v>
      </c>
      <c r="Q22" s="13">
        <f t="shared" si="4"/>
        <v>21.800000000000004</v>
      </c>
      <c r="R22" s="13">
        <f t="shared" si="4"/>
        <v>17.799999999999997</v>
      </c>
      <c r="S22" s="13">
        <f>S21+$T$22</f>
        <v>9.84</v>
      </c>
      <c r="T22" s="13">
        <v>5.74</v>
      </c>
      <c r="U22" s="9" t="s">
        <v>24</v>
      </c>
      <c r="V22" s="29"/>
      <c r="W22" s="10"/>
      <c r="X22" s="10"/>
      <c r="Y22" s="10"/>
      <c r="Z22" s="10"/>
      <c r="AA22" s="10"/>
      <c r="AB22" s="10"/>
      <c r="AC22" s="10"/>
      <c r="AD22" s="10"/>
      <c r="AE22" s="7"/>
      <c r="AF22" s="4"/>
    </row>
    <row r="23" spans="2:32" ht="15.75" customHeight="1">
      <c r="B23" s="13">
        <f aca="true" t="shared" si="5" ref="B23:S23">B22+$U$23</f>
        <v>119.22999999999998</v>
      </c>
      <c r="C23" s="13">
        <f t="shared" si="5"/>
        <v>117.10999999999999</v>
      </c>
      <c r="D23" s="13">
        <f t="shared" si="5"/>
        <v>114.39999999999998</v>
      </c>
      <c r="E23" s="13">
        <f t="shared" si="5"/>
        <v>101.32999999999998</v>
      </c>
      <c r="F23" s="13">
        <f t="shared" si="5"/>
        <v>98.85999999999999</v>
      </c>
      <c r="G23" s="13">
        <f t="shared" si="5"/>
        <v>95.85999999999999</v>
      </c>
      <c r="H23" s="13">
        <f t="shared" si="5"/>
        <v>83.32999999999998</v>
      </c>
      <c r="I23" s="13">
        <f t="shared" si="5"/>
        <v>79.57999999999998</v>
      </c>
      <c r="J23" s="13">
        <f t="shared" si="5"/>
        <v>71.64</v>
      </c>
      <c r="K23" s="13">
        <f t="shared" si="5"/>
        <v>62.82000000000001</v>
      </c>
      <c r="L23" s="13">
        <f t="shared" si="5"/>
        <v>54.33000000000001</v>
      </c>
      <c r="M23" s="13">
        <f t="shared" si="5"/>
        <v>52.25000000000001</v>
      </c>
      <c r="N23" s="13">
        <f t="shared" si="5"/>
        <v>40.36000000000001</v>
      </c>
      <c r="O23" s="13">
        <f t="shared" si="5"/>
        <v>35.190000000000005</v>
      </c>
      <c r="P23" s="13">
        <f t="shared" si="5"/>
        <v>29.91</v>
      </c>
      <c r="Q23" s="13">
        <f t="shared" si="5"/>
        <v>25.570000000000004</v>
      </c>
      <c r="R23" s="13">
        <f t="shared" si="5"/>
        <v>21.569999999999997</v>
      </c>
      <c r="S23" s="13">
        <f t="shared" si="5"/>
        <v>13.61</v>
      </c>
      <c r="T23" s="13">
        <f>T22+$U$23</f>
        <v>9.51</v>
      </c>
      <c r="U23" s="13">
        <v>3.77</v>
      </c>
      <c r="V23" s="14" t="s">
        <v>10</v>
      </c>
      <c r="W23" s="17"/>
      <c r="X23" s="16"/>
      <c r="Y23" s="16"/>
      <c r="Z23" s="16"/>
      <c r="AA23" s="16"/>
      <c r="AB23" s="16"/>
      <c r="AC23" s="16"/>
      <c r="AD23" s="10"/>
      <c r="AE23" s="7"/>
      <c r="AF23" s="4"/>
    </row>
    <row r="24" spans="2:32" ht="15.75" customHeight="1">
      <c r="B24" s="13">
        <f aca="true" t="shared" si="6" ref="B24:T24">B23+$V$24</f>
        <v>130.61999999999998</v>
      </c>
      <c r="C24" s="13">
        <f t="shared" si="6"/>
        <v>128.5</v>
      </c>
      <c r="D24" s="13">
        <f t="shared" si="6"/>
        <v>125.78999999999998</v>
      </c>
      <c r="E24" s="13">
        <f t="shared" si="6"/>
        <v>112.71999999999998</v>
      </c>
      <c r="F24" s="13">
        <f t="shared" si="6"/>
        <v>110.24999999999999</v>
      </c>
      <c r="G24" s="13">
        <f t="shared" si="6"/>
        <v>107.24999999999999</v>
      </c>
      <c r="H24" s="13">
        <f t="shared" si="6"/>
        <v>94.71999999999998</v>
      </c>
      <c r="I24" s="13">
        <f t="shared" si="6"/>
        <v>90.96999999999998</v>
      </c>
      <c r="J24" s="13">
        <f t="shared" si="6"/>
        <v>83.03</v>
      </c>
      <c r="K24" s="13">
        <f t="shared" si="6"/>
        <v>74.21000000000001</v>
      </c>
      <c r="L24" s="13">
        <f t="shared" si="6"/>
        <v>65.72000000000001</v>
      </c>
      <c r="M24" s="13">
        <f t="shared" si="6"/>
        <v>63.64000000000001</v>
      </c>
      <c r="N24" s="13">
        <f t="shared" si="6"/>
        <v>51.75000000000001</v>
      </c>
      <c r="O24" s="13">
        <f t="shared" si="6"/>
        <v>46.580000000000005</v>
      </c>
      <c r="P24" s="13">
        <f t="shared" si="6"/>
        <v>41.3</v>
      </c>
      <c r="Q24" s="13">
        <f t="shared" si="6"/>
        <v>36.96000000000001</v>
      </c>
      <c r="R24" s="13">
        <f t="shared" si="6"/>
        <v>32.959999999999994</v>
      </c>
      <c r="S24" s="13">
        <f t="shared" si="6"/>
        <v>25</v>
      </c>
      <c r="T24" s="13">
        <f t="shared" si="6"/>
        <v>20.9</v>
      </c>
      <c r="U24" s="13">
        <f>U23+$V$24</f>
        <v>15.16</v>
      </c>
      <c r="V24" s="13">
        <v>11.39</v>
      </c>
      <c r="W24" s="14" t="s">
        <v>11</v>
      </c>
      <c r="X24" s="25"/>
      <c r="Y24" s="17"/>
      <c r="Z24" s="17"/>
      <c r="AA24" s="16"/>
      <c r="AB24" s="16"/>
      <c r="AC24" s="16"/>
      <c r="AD24" s="10"/>
      <c r="AE24" s="7"/>
      <c r="AF24" s="4"/>
    </row>
    <row r="25" spans="2:32" ht="15.75" customHeight="1">
      <c r="B25" s="13">
        <f aca="true" t="shared" si="7" ref="B25:U25">B24+$W$25</f>
        <v>140.29999999999998</v>
      </c>
      <c r="C25" s="13">
        <f t="shared" si="7"/>
        <v>138.18</v>
      </c>
      <c r="D25" s="13">
        <f t="shared" si="7"/>
        <v>135.46999999999997</v>
      </c>
      <c r="E25" s="13">
        <f t="shared" si="7"/>
        <v>122.39999999999998</v>
      </c>
      <c r="F25" s="13">
        <f t="shared" si="7"/>
        <v>119.92999999999998</v>
      </c>
      <c r="G25" s="13">
        <f t="shared" si="7"/>
        <v>116.92999999999998</v>
      </c>
      <c r="H25" s="13">
        <f t="shared" si="7"/>
        <v>104.39999999999998</v>
      </c>
      <c r="I25" s="13">
        <f t="shared" si="7"/>
        <v>100.64999999999998</v>
      </c>
      <c r="J25" s="13">
        <f t="shared" si="7"/>
        <v>92.71000000000001</v>
      </c>
      <c r="K25" s="13">
        <f t="shared" si="7"/>
        <v>83.89000000000001</v>
      </c>
      <c r="L25" s="13">
        <f t="shared" si="7"/>
        <v>75.4</v>
      </c>
      <c r="M25" s="13">
        <f t="shared" si="7"/>
        <v>73.32000000000001</v>
      </c>
      <c r="N25" s="13">
        <f t="shared" si="7"/>
        <v>61.43000000000001</v>
      </c>
      <c r="O25" s="13">
        <f t="shared" si="7"/>
        <v>56.260000000000005</v>
      </c>
      <c r="P25" s="13">
        <f t="shared" si="7"/>
        <v>50.98</v>
      </c>
      <c r="Q25" s="13">
        <f t="shared" si="7"/>
        <v>46.64000000000001</v>
      </c>
      <c r="R25" s="13">
        <f t="shared" si="7"/>
        <v>42.63999999999999</v>
      </c>
      <c r="S25" s="13">
        <f t="shared" si="7"/>
        <v>34.68</v>
      </c>
      <c r="T25" s="13">
        <f t="shared" si="7"/>
        <v>30.58</v>
      </c>
      <c r="U25" s="13">
        <f t="shared" si="7"/>
        <v>24.84</v>
      </c>
      <c r="V25" s="13">
        <f>V24+$W$25</f>
        <v>21.07</v>
      </c>
      <c r="W25" s="13">
        <v>9.68</v>
      </c>
      <c r="X25" s="14" t="s">
        <v>25</v>
      </c>
      <c r="Y25" s="30"/>
      <c r="Z25" s="16"/>
      <c r="AA25" s="16"/>
      <c r="AB25" s="16"/>
      <c r="AC25" s="16"/>
      <c r="AD25" s="10"/>
      <c r="AE25" s="7"/>
      <c r="AF25" s="4"/>
    </row>
    <row r="26" spans="2:32" ht="15.75" customHeight="1">
      <c r="B26" s="27">
        <f aca="true" t="shared" si="8" ref="B26:V26">B25+$X$26</f>
        <v>148.04999999999998</v>
      </c>
      <c r="C26" s="27">
        <f t="shared" si="8"/>
        <v>145.93</v>
      </c>
      <c r="D26" s="27">
        <f t="shared" si="8"/>
        <v>143.21999999999997</v>
      </c>
      <c r="E26" s="27">
        <f t="shared" si="8"/>
        <v>130.14999999999998</v>
      </c>
      <c r="F26" s="27">
        <f t="shared" si="8"/>
        <v>127.67999999999998</v>
      </c>
      <c r="G26" s="27">
        <f t="shared" si="8"/>
        <v>124.67999999999998</v>
      </c>
      <c r="H26" s="27">
        <f t="shared" si="8"/>
        <v>112.14999999999998</v>
      </c>
      <c r="I26" s="27">
        <f t="shared" si="8"/>
        <v>108.39999999999998</v>
      </c>
      <c r="J26" s="27">
        <f t="shared" si="8"/>
        <v>100.46000000000001</v>
      </c>
      <c r="K26" s="27">
        <f t="shared" si="8"/>
        <v>91.64000000000001</v>
      </c>
      <c r="L26" s="27">
        <f t="shared" si="8"/>
        <v>83.15</v>
      </c>
      <c r="M26" s="27">
        <f t="shared" si="8"/>
        <v>81.07000000000001</v>
      </c>
      <c r="N26" s="27">
        <f t="shared" si="8"/>
        <v>69.18</v>
      </c>
      <c r="O26" s="27">
        <f t="shared" si="8"/>
        <v>64.01</v>
      </c>
      <c r="P26" s="27">
        <f t="shared" si="8"/>
        <v>58.73</v>
      </c>
      <c r="Q26" s="27">
        <f t="shared" si="8"/>
        <v>54.39000000000001</v>
      </c>
      <c r="R26" s="27">
        <f t="shared" si="8"/>
        <v>50.38999999999999</v>
      </c>
      <c r="S26" s="27">
        <f t="shared" si="8"/>
        <v>42.43</v>
      </c>
      <c r="T26" s="27">
        <f t="shared" si="8"/>
        <v>38.33</v>
      </c>
      <c r="U26" s="27">
        <f t="shared" si="8"/>
        <v>32.59</v>
      </c>
      <c r="V26" s="27">
        <f t="shared" si="8"/>
        <v>28.82</v>
      </c>
      <c r="W26" s="27">
        <f>W25+$X$26</f>
        <v>17.43</v>
      </c>
      <c r="X26" s="13">
        <v>7.75</v>
      </c>
      <c r="Y26" s="14" t="s">
        <v>26</v>
      </c>
      <c r="Z26" s="16"/>
      <c r="AA26" s="16"/>
      <c r="AB26" s="16"/>
      <c r="AC26" s="16"/>
      <c r="AD26" s="10"/>
      <c r="AE26" s="7"/>
      <c r="AF26" s="4"/>
    </row>
    <row r="27" spans="2:32" ht="15.75" customHeight="1">
      <c r="B27" s="24">
        <f aca="true" t="shared" si="9" ref="B27:W27">B26+$Y$27</f>
        <v>151.08999999999997</v>
      </c>
      <c r="C27" s="24">
        <f t="shared" si="9"/>
        <v>148.97</v>
      </c>
      <c r="D27" s="24">
        <f t="shared" si="9"/>
        <v>146.25999999999996</v>
      </c>
      <c r="E27" s="24">
        <f t="shared" si="9"/>
        <v>133.18999999999997</v>
      </c>
      <c r="F27" s="24">
        <f t="shared" si="9"/>
        <v>130.71999999999997</v>
      </c>
      <c r="G27" s="24">
        <f t="shared" si="9"/>
        <v>127.71999999999998</v>
      </c>
      <c r="H27" s="24">
        <f t="shared" si="9"/>
        <v>115.18999999999998</v>
      </c>
      <c r="I27" s="24">
        <f t="shared" si="9"/>
        <v>111.43999999999998</v>
      </c>
      <c r="J27" s="24">
        <f t="shared" si="9"/>
        <v>103.50000000000001</v>
      </c>
      <c r="K27" s="24">
        <f t="shared" si="9"/>
        <v>94.68000000000002</v>
      </c>
      <c r="L27" s="24">
        <f t="shared" si="9"/>
        <v>86.19000000000001</v>
      </c>
      <c r="M27" s="24">
        <f t="shared" si="9"/>
        <v>84.11000000000001</v>
      </c>
      <c r="N27" s="24">
        <f t="shared" si="9"/>
        <v>72.22000000000001</v>
      </c>
      <c r="O27" s="24">
        <f t="shared" si="9"/>
        <v>67.05000000000001</v>
      </c>
      <c r="P27" s="24">
        <f t="shared" si="9"/>
        <v>61.769999999999996</v>
      </c>
      <c r="Q27" s="24">
        <f t="shared" si="9"/>
        <v>57.43000000000001</v>
      </c>
      <c r="R27" s="24">
        <f t="shared" si="9"/>
        <v>53.42999999999999</v>
      </c>
      <c r="S27" s="24">
        <f t="shared" si="9"/>
        <v>45.47</v>
      </c>
      <c r="T27" s="24">
        <f t="shared" si="9"/>
        <v>41.37</v>
      </c>
      <c r="U27" s="24">
        <f t="shared" si="9"/>
        <v>35.63</v>
      </c>
      <c r="V27" s="24">
        <f t="shared" si="9"/>
        <v>31.86</v>
      </c>
      <c r="W27" s="24">
        <f t="shared" si="9"/>
        <v>20.47</v>
      </c>
      <c r="X27" s="24">
        <f>X26+$Y$27</f>
        <v>10.79</v>
      </c>
      <c r="Y27" s="24">
        <v>3.04</v>
      </c>
      <c r="Z27" s="14" t="s">
        <v>27</v>
      </c>
      <c r="AA27" s="15"/>
      <c r="AB27" s="16"/>
      <c r="AC27" s="16"/>
      <c r="AD27" s="10"/>
      <c r="AE27" s="7"/>
      <c r="AF27" s="4"/>
    </row>
    <row r="28" spans="2:32" ht="15.75" customHeight="1">
      <c r="B28" s="13">
        <f aca="true" t="shared" si="10" ref="B28:X28">B27+$Z$28</f>
        <v>158.84999999999997</v>
      </c>
      <c r="C28" s="13">
        <f t="shared" si="10"/>
        <v>156.73</v>
      </c>
      <c r="D28" s="13">
        <f t="shared" si="10"/>
        <v>154.01999999999995</v>
      </c>
      <c r="E28" s="13">
        <f t="shared" si="10"/>
        <v>140.94999999999996</v>
      </c>
      <c r="F28" s="13">
        <f t="shared" si="10"/>
        <v>138.47999999999996</v>
      </c>
      <c r="G28" s="13">
        <f t="shared" si="10"/>
        <v>135.48</v>
      </c>
      <c r="H28" s="13">
        <f t="shared" si="10"/>
        <v>122.94999999999999</v>
      </c>
      <c r="I28" s="13">
        <f t="shared" si="10"/>
        <v>119.19999999999999</v>
      </c>
      <c r="J28" s="13">
        <f t="shared" si="10"/>
        <v>111.26000000000002</v>
      </c>
      <c r="K28" s="13">
        <f t="shared" si="10"/>
        <v>102.44000000000003</v>
      </c>
      <c r="L28" s="13">
        <f t="shared" si="10"/>
        <v>93.95000000000002</v>
      </c>
      <c r="M28" s="13">
        <f t="shared" si="10"/>
        <v>91.87000000000002</v>
      </c>
      <c r="N28" s="13">
        <f t="shared" si="10"/>
        <v>79.98000000000002</v>
      </c>
      <c r="O28" s="13">
        <f t="shared" si="10"/>
        <v>74.81000000000002</v>
      </c>
      <c r="P28" s="13">
        <f t="shared" si="10"/>
        <v>69.53</v>
      </c>
      <c r="Q28" s="13">
        <f t="shared" si="10"/>
        <v>65.19000000000001</v>
      </c>
      <c r="R28" s="13">
        <f t="shared" si="10"/>
        <v>61.18999999999999</v>
      </c>
      <c r="S28" s="13">
        <f t="shared" si="10"/>
        <v>53.23</v>
      </c>
      <c r="T28" s="13">
        <f t="shared" si="10"/>
        <v>49.129999999999995</v>
      </c>
      <c r="U28" s="13">
        <f t="shared" si="10"/>
        <v>43.39</v>
      </c>
      <c r="V28" s="13">
        <f t="shared" si="10"/>
        <v>39.62</v>
      </c>
      <c r="W28" s="13">
        <f t="shared" si="10"/>
        <v>28.229999999999997</v>
      </c>
      <c r="X28" s="13">
        <f t="shared" si="10"/>
        <v>18.549999999999997</v>
      </c>
      <c r="Y28" s="13">
        <f>Y27+$Z$28</f>
        <v>10.8</v>
      </c>
      <c r="Z28" s="13">
        <v>7.76</v>
      </c>
      <c r="AA28" s="14" t="s">
        <v>12</v>
      </c>
      <c r="AB28" s="16"/>
      <c r="AC28" s="16"/>
      <c r="AD28" s="10"/>
      <c r="AE28" s="7"/>
      <c r="AF28" s="4"/>
    </row>
    <row r="29" spans="2:32" ht="15.75" customHeight="1">
      <c r="B29" s="13">
        <f aca="true" t="shared" si="11" ref="B29:Y29">B28+$AA$29</f>
        <v>165.53999999999996</v>
      </c>
      <c r="C29" s="13">
        <f t="shared" si="11"/>
        <v>163.42</v>
      </c>
      <c r="D29" s="13">
        <f t="shared" si="11"/>
        <v>160.70999999999995</v>
      </c>
      <c r="E29" s="13">
        <f t="shared" si="11"/>
        <v>147.63999999999996</v>
      </c>
      <c r="F29" s="13">
        <f t="shared" si="11"/>
        <v>145.16999999999996</v>
      </c>
      <c r="G29" s="13">
        <f t="shared" si="11"/>
        <v>142.17</v>
      </c>
      <c r="H29" s="13">
        <f t="shared" si="11"/>
        <v>129.64</v>
      </c>
      <c r="I29" s="13">
        <f t="shared" si="11"/>
        <v>125.88999999999999</v>
      </c>
      <c r="J29" s="13">
        <f t="shared" si="11"/>
        <v>117.95000000000002</v>
      </c>
      <c r="K29" s="13">
        <f t="shared" si="11"/>
        <v>109.13000000000002</v>
      </c>
      <c r="L29" s="13">
        <f t="shared" si="11"/>
        <v>100.64000000000001</v>
      </c>
      <c r="M29" s="13">
        <f t="shared" si="11"/>
        <v>98.56000000000002</v>
      </c>
      <c r="N29" s="13">
        <f t="shared" si="11"/>
        <v>86.67000000000002</v>
      </c>
      <c r="O29" s="13">
        <f t="shared" si="11"/>
        <v>81.50000000000001</v>
      </c>
      <c r="P29" s="13">
        <f t="shared" si="11"/>
        <v>76.22</v>
      </c>
      <c r="Q29" s="13">
        <f t="shared" si="11"/>
        <v>71.88000000000001</v>
      </c>
      <c r="R29" s="13">
        <f t="shared" si="11"/>
        <v>67.88</v>
      </c>
      <c r="S29" s="13">
        <f t="shared" si="11"/>
        <v>59.919999999999995</v>
      </c>
      <c r="T29" s="13">
        <f t="shared" si="11"/>
        <v>55.81999999999999</v>
      </c>
      <c r="U29" s="13">
        <f t="shared" si="11"/>
        <v>50.08</v>
      </c>
      <c r="V29" s="13">
        <f t="shared" si="11"/>
        <v>46.309999999999995</v>
      </c>
      <c r="W29" s="13">
        <f t="shared" si="11"/>
        <v>34.919999999999995</v>
      </c>
      <c r="X29" s="13">
        <f t="shared" si="11"/>
        <v>25.24</v>
      </c>
      <c r="Y29" s="13">
        <f t="shared" si="11"/>
        <v>17.490000000000002</v>
      </c>
      <c r="Z29" s="13">
        <f>Z28+$AA$29</f>
        <v>14.45</v>
      </c>
      <c r="AA29" s="13">
        <v>6.69</v>
      </c>
      <c r="AB29" s="14" t="s">
        <v>13</v>
      </c>
      <c r="AC29" s="15"/>
      <c r="AD29" s="10"/>
      <c r="AE29" s="7"/>
      <c r="AF29" s="4"/>
    </row>
    <row r="30" spans="2:32" ht="15.75" customHeight="1">
      <c r="B30" s="13">
        <f aca="true" t="shared" si="12" ref="B30:Z30">B29+$AB$30</f>
        <v>171.52999999999997</v>
      </c>
      <c r="C30" s="13">
        <f t="shared" si="12"/>
        <v>169.41</v>
      </c>
      <c r="D30" s="13">
        <f t="shared" si="12"/>
        <v>166.69999999999996</v>
      </c>
      <c r="E30" s="13">
        <f t="shared" si="12"/>
        <v>153.62999999999997</v>
      </c>
      <c r="F30" s="13">
        <f t="shared" si="12"/>
        <v>151.15999999999997</v>
      </c>
      <c r="G30" s="13">
        <f t="shared" si="12"/>
        <v>148.16</v>
      </c>
      <c r="H30" s="13">
        <f t="shared" si="12"/>
        <v>135.63</v>
      </c>
      <c r="I30" s="13">
        <f t="shared" si="12"/>
        <v>131.88</v>
      </c>
      <c r="J30" s="13">
        <f t="shared" si="12"/>
        <v>123.94000000000001</v>
      </c>
      <c r="K30" s="13">
        <f t="shared" si="12"/>
        <v>115.12000000000002</v>
      </c>
      <c r="L30" s="13">
        <f t="shared" si="12"/>
        <v>106.63000000000001</v>
      </c>
      <c r="M30" s="13">
        <f t="shared" si="12"/>
        <v>104.55000000000001</v>
      </c>
      <c r="N30" s="13">
        <f t="shared" si="12"/>
        <v>92.66000000000001</v>
      </c>
      <c r="O30" s="13">
        <f t="shared" si="12"/>
        <v>87.49000000000001</v>
      </c>
      <c r="P30" s="13">
        <f t="shared" si="12"/>
        <v>82.21</v>
      </c>
      <c r="Q30" s="13">
        <f t="shared" si="12"/>
        <v>77.87</v>
      </c>
      <c r="R30" s="13">
        <f t="shared" si="12"/>
        <v>73.86999999999999</v>
      </c>
      <c r="S30" s="13">
        <f t="shared" si="12"/>
        <v>65.91</v>
      </c>
      <c r="T30" s="13">
        <f t="shared" si="12"/>
        <v>61.809999999999995</v>
      </c>
      <c r="U30" s="13">
        <f t="shared" si="12"/>
        <v>56.07</v>
      </c>
      <c r="V30" s="13">
        <f t="shared" si="12"/>
        <v>52.3</v>
      </c>
      <c r="W30" s="13">
        <f t="shared" si="12"/>
        <v>40.91</v>
      </c>
      <c r="X30" s="13">
        <f t="shared" si="12"/>
        <v>31.229999999999997</v>
      </c>
      <c r="Y30" s="13">
        <f t="shared" si="12"/>
        <v>23.480000000000004</v>
      </c>
      <c r="Z30" s="13">
        <f t="shared" si="12"/>
        <v>20.439999999999998</v>
      </c>
      <c r="AA30" s="13">
        <f>AA29+$AB$30</f>
        <v>12.68</v>
      </c>
      <c r="AB30" s="13">
        <v>5.99</v>
      </c>
      <c r="AC30" s="14" t="s">
        <v>14</v>
      </c>
      <c r="AD30" s="10"/>
      <c r="AE30" s="7"/>
      <c r="AF30" s="4"/>
    </row>
    <row r="31" spans="2:32" ht="15.75" customHeight="1">
      <c r="B31" s="13">
        <f aca="true" t="shared" si="13" ref="B31:AA31">B30+$AC$31</f>
        <v>180.48999999999998</v>
      </c>
      <c r="C31" s="13">
        <f t="shared" si="13"/>
        <v>178.37</v>
      </c>
      <c r="D31" s="13">
        <f t="shared" si="13"/>
        <v>175.65999999999997</v>
      </c>
      <c r="E31" s="13">
        <f t="shared" si="13"/>
        <v>162.58999999999997</v>
      </c>
      <c r="F31" s="13">
        <f t="shared" si="13"/>
        <v>160.11999999999998</v>
      </c>
      <c r="G31" s="13">
        <f t="shared" si="13"/>
        <v>157.12</v>
      </c>
      <c r="H31" s="13">
        <f t="shared" si="13"/>
        <v>144.59</v>
      </c>
      <c r="I31" s="13">
        <f t="shared" si="13"/>
        <v>140.84</v>
      </c>
      <c r="J31" s="13">
        <f t="shared" si="13"/>
        <v>132.9</v>
      </c>
      <c r="K31" s="13">
        <f t="shared" si="13"/>
        <v>124.08000000000001</v>
      </c>
      <c r="L31" s="13">
        <f t="shared" si="13"/>
        <v>115.59</v>
      </c>
      <c r="M31" s="13">
        <f t="shared" si="13"/>
        <v>113.51000000000002</v>
      </c>
      <c r="N31" s="13">
        <f t="shared" si="13"/>
        <v>101.62</v>
      </c>
      <c r="O31" s="13">
        <f t="shared" si="13"/>
        <v>96.45000000000002</v>
      </c>
      <c r="P31" s="13">
        <f t="shared" si="13"/>
        <v>91.16999999999999</v>
      </c>
      <c r="Q31" s="13">
        <f t="shared" si="13"/>
        <v>86.83000000000001</v>
      </c>
      <c r="R31" s="13">
        <f t="shared" si="13"/>
        <v>82.82999999999998</v>
      </c>
      <c r="S31" s="13">
        <f t="shared" si="13"/>
        <v>74.87</v>
      </c>
      <c r="T31" s="13">
        <f t="shared" si="13"/>
        <v>70.77</v>
      </c>
      <c r="U31" s="13">
        <f t="shared" si="13"/>
        <v>65.03</v>
      </c>
      <c r="V31" s="13">
        <f t="shared" si="13"/>
        <v>61.26</v>
      </c>
      <c r="W31" s="13">
        <f t="shared" si="13"/>
        <v>49.87</v>
      </c>
      <c r="X31" s="13">
        <f t="shared" si="13"/>
        <v>40.19</v>
      </c>
      <c r="Y31" s="13">
        <f t="shared" si="13"/>
        <v>32.440000000000005</v>
      </c>
      <c r="Z31" s="13">
        <f t="shared" si="13"/>
        <v>29.4</v>
      </c>
      <c r="AA31" s="13">
        <f t="shared" si="13"/>
        <v>21.64</v>
      </c>
      <c r="AB31" s="13">
        <f>AB30+$AC$31</f>
        <v>14.950000000000001</v>
      </c>
      <c r="AC31" s="13">
        <v>8.96</v>
      </c>
      <c r="AD31" s="9" t="s">
        <v>15</v>
      </c>
      <c r="AE31" s="31"/>
      <c r="AF31" s="4"/>
    </row>
    <row r="32" spans="2:32" ht="15.75" customHeight="1">
      <c r="B32" s="13">
        <f aca="true" t="shared" si="14" ref="B32:AB32">B31+$AD$32</f>
        <v>184.98999999999998</v>
      </c>
      <c r="C32" s="13">
        <f t="shared" si="14"/>
        <v>182.87</v>
      </c>
      <c r="D32" s="13">
        <f t="shared" si="14"/>
        <v>180.15999999999997</v>
      </c>
      <c r="E32" s="13">
        <f t="shared" si="14"/>
        <v>167.08999999999997</v>
      </c>
      <c r="F32" s="13">
        <f t="shared" si="14"/>
        <v>164.61999999999998</v>
      </c>
      <c r="G32" s="13">
        <f t="shared" si="14"/>
        <v>161.62</v>
      </c>
      <c r="H32" s="13">
        <f t="shared" si="14"/>
        <v>149.09</v>
      </c>
      <c r="I32" s="13">
        <f t="shared" si="14"/>
        <v>145.34</v>
      </c>
      <c r="J32" s="13">
        <f t="shared" si="14"/>
        <v>137.4</v>
      </c>
      <c r="K32" s="13">
        <f t="shared" si="14"/>
        <v>128.58</v>
      </c>
      <c r="L32" s="13">
        <f t="shared" si="14"/>
        <v>120.09</v>
      </c>
      <c r="M32" s="13">
        <f t="shared" si="14"/>
        <v>118.01000000000002</v>
      </c>
      <c r="N32" s="13">
        <f t="shared" si="14"/>
        <v>106.12</v>
      </c>
      <c r="O32" s="13">
        <f t="shared" si="14"/>
        <v>100.95000000000002</v>
      </c>
      <c r="P32" s="13">
        <f t="shared" si="14"/>
        <v>95.66999999999999</v>
      </c>
      <c r="Q32" s="13">
        <f t="shared" si="14"/>
        <v>91.33000000000001</v>
      </c>
      <c r="R32" s="13">
        <f t="shared" si="14"/>
        <v>87.32999999999998</v>
      </c>
      <c r="S32" s="13">
        <f t="shared" si="14"/>
        <v>79.37</v>
      </c>
      <c r="T32" s="13">
        <f t="shared" si="14"/>
        <v>75.27</v>
      </c>
      <c r="U32" s="13">
        <f t="shared" si="14"/>
        <v>69.53</v>
      </c>
      <c r="V32" s="13">
        <f t="shared" si="14"/>
        <v>65.75999999999999</v>
      </c>
      <c r="W32" s="13">
        <f t="shared" si="14"/>
        <v>54.37</v>
      </c>
      <c r="X32" s="13">
        <f t="shared" si="14"/>
        <v>44.69</v>
      </c>
      <c r="Y32" s="13">
        <f t="shared" si="14"/>
        <v>36.940000000000005</v>
      </c>
      <c r="Z32" s="13">
        <f t="shared" si="14"/>
        <v>33.9</v>
      </c>
      <c r="AA32" s="13">
        <f t="shared" si="14"/>
        <v>26.14</v>
      </c>
      <c r="AB32" s="13">
        <f t="shared" si="14"/>
        <v>19.450000000000003</v>
      </c>
      <c r="AC32" s="13">
        <f>AC31+$AD$32</f>
        <v>13.46</v>
      </c>
      <c r="AD32" s="13">
        <v>4.5</v>
      </c>
      <c r="AE32" s="33" t="s">
        <v>28</v>
      </c>
      <c r="AF32" s="4"/>
    </row>
    <row r="33" spans="2:32" ht="15.75" customHeight="1">
      <c r="B33" s="13">
        <f aca="true" t="shared" si="15" ref="B33:AC33">B32+$AE$33</f>
        <v>187.95999999999998</v>
      </c>
      <c r="C33" s="13">
        <f t="shared" si="15"/>
        <v>185.84</v>
      </c>
      <c r="D33" s="13">
        <f t="shared" si="15"/>
        <v>183.12999999999997</v>
      </c>
      <c r="E33" s="13">
        <f t="shared" si="15"/>
        <v>170.05999999999997</v>
      </c>
      <c r="F33" s="13">
        <f t="shared" si="15"/>
        <v>167.58999999999997</v>
      </c>
      <c r="G33" s="13">
        <f t="shared" si="15"/>
        <v>164.59</v>
      </c>
      <c r="H33" s="13">
        <f t="shared" si="15"/>
        <v>152.06</v>
      </c>
      <c r="I33" s="13">
        <f t="shared" si="15"/>
        <v>148.31</v>
      </c>
      <c r="J33" s="13">
        <f t="shared" si="15"/>
        <v>140.37</v>
      </c>
      <c r="K33" s="13">
        <f t="shared" si="15"/>
        <v>131.55</v>
      </c>
      <c r="L33" s="13">
        <f t="shared" si="15"/>
        <v>123.06</v>
      </c>
      <c r="M33" s="13">
        <f t="shared" si="15"/>
        <v>120.98000000000002</v>
      </c>
      <c r="N33" s="13">
        <f t="shared" si="15"/>
        <v>109.09</v>
      </c>
      <c r="O33" s="13">
        <f t="shared" si="15"/>
        <v>103.92000000000002</v>
      </c>
      <c r="P33" s="13">
        <f t="shared" si="15"/>
        <v>98.63999999999999</v>
      </c>
      <c r="Q33" s="13">
        <f t="shared" si="15"/>
        <v>94.30000000000001</v>
      </c>
      <c r="R33" s="13">
        <f t="shared" si="15"/>
        <v>90.29999999999998</v>
      </c>
      <c r="S33" s="13">
        <f t="shared" si="15"/>
        <v>82.34</v>
      </c>
      <c r="T33" s="13">
        <f t="shared" si="15"/>
        <v>78.24</v>
      </c>
      <c r="U33" s="13">
        <f t="shared" si="15"/>
        <v>72.5</v>
      </c>
      <c r="V33" s="13">
        <f t="shared" si="15"/>
        <v>68.72999999999999</v>
      </c>
      <c r="W33" s="13">
        <f t="shared" si="15"/>
        <v>57.339999999999996</v>
      </c>
      <c r="X33" s="13">
        <f t="shared" si="15"/>
        <v>47.66</v>
      </c>
      <c r="Y33" s="13">
        <f t="shared" si="15"/>
        <v>39.910000000000004</v>
      </c>
      <c r="Z33" s="13">
        <f t="shared" si="15"/>
        <v>36.87</v>
      </c>
      <c r="AA33" s="13">
        <f t="shared" si="15"/>
        <v>29.11</v>
      </c>
      <c r="AB33" s="13">
        <f t="shared" si="15"/>
        <v>22.42</v>
      </c>
      <c r="AC33" s="13">
        <f t="shared" si="15"/>
        <v>16.43</v>
      </c>
      <c r="AD33" s="13">
        <f>AD32+$AE$33</f>
        <v>7.470000000000001</v>
      </c>
      <c r="AE33" s="13">
        <v>2.97</v>
      </c>
      <c r="AF33" s="33" t="s">
        <v>19</v>
      </c>
    </row>
    <row r="35" ht="21.75" customHeight="1"/>
  </sheetData>
  <sheetProtection/>
  <mergeCells count="3">
    <mergeCell ref="B1:AD1"/>
    <mergeCell ref="W3:Z3"/>
    <mergeCell ref="A2:AD2"/>
  </mergeCells>
  <printOptions/>
  <pageMargins left="0.4724409448818898" right="0.15748031496062992" top="0.31496062992125984" bottom="0.1968503937007874" header="0.511811023622047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俞舒/中心领导/路网中心/集团机关/高速集团/CQJW</dc:creator>
  <cp:keywords/>
  <dc:description/>
  <cp:lastModifiedBy>USER</cp:lastModifiedBy>
  <cp:lastPrinted>2014-08-14T06:43:37Z</cp:lastPrinted>
  <dcterms:created xsi:type="dcterms:W3CDTF">2009-10-30T09:06:55Z</dcterms:created>
  <dcterms:modified xsi:type="dcterms:W3CDTF">2014-08-14T06:48:36Z</dcterms:modified>
  <cp:category/>
  <cp:version/>
  <cp:contentType/>
  <cp:contentStatus/>
</cp:coreProperties>
</file>